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Awards" sheetId="1" r:id="rId1"/>
    <sheet name="Named Ranges" sheetId="2" r:id="rId2"/>
  </sheets>
  <definedNames>
    <definedName name="Staff">'Named Ranges'!$A$5:$C$21</definedName>
    <definedName name="Staff_Names">'Named Ranges'!$A$5:$B$21</definedName>
    <definedName name="Winnings">'Named Ranges'!$G$5:$I$8</definedName>
  </definedNames>
  <calcPr calcId="125725"/>
</workbook>
</file>

<file path=xl/calcChain.xml><?xml version="1.0" encoding="utf-8"?>
<calcChain xmlns="http://schemas.openxmlformats.org/spreadsheetml/2006/main">
  <c r="E28" i="1"/>
  <c r="E29"/>
  <c r="E27"/>
  <c r="E21"/>
  <c r="E22"/>
  <c r="E20"/>
  <c r="E14"/>
  <c r="E15"/>
  <c r="E13"/>
  <c r="E7"/>
  <c r="E8"/>
  <c r="E6"/>
  <c r="D29"/>
  <c r="D28"/>
  <c r="D27"/>
  <c r="D22"/>
  <c r="D21"/>
  <c r="D20"/>
  <c r="D15"/>
  <c r="D14"/>
  <c r="D13"/>
  <c r="D7"/>
  <c r="D8"/>
  <c r="D6"/>
  <c r="C29"/>
  <c r="C28"/>
  <c r="C27"/>
  <c r="C22"/>
  <c r="C21"/>
  <c r="C20"/>
  <c r="C15"/>
  <c r="C14"/>
  <c r="C13"/>
  <c r="C7"/>
  <c r="C8"/>
  <c r="C6"/>
</calcChain>
</file>

<file path=xl/sharedStrings.xml><?xml version="1.0" encoding="utf-8"?>
<sst xmlns="http://schemas.openxmlformats.org/spreadsheetml/2006/main" count="72" uniqueCount="39">
  <si>
    <t>Name</t>
  </si>
  <si>
    <t>Department</t>
  </si>
  <si>
    <t>Staff Name</t>
  </si>
  <si>
    <t>Staff ID</t>
  </si>
  <si>
    <t>Colleen Norton</t>
  </si>
  <si>
    <t>Barry Timms</t>
  </si>
  <si>
    <t>Scott Nomates</t>
  </si>
  <si>
    <t>Narelle Franchetto</t>
  </si>
  <si>
    <t>Lars Black</t>
  </si>
  <si>
    <t>James Hatfield</t>
  </si>
  <si>
    <t>Tony DeLeo</t>
  </si>
  <si>
    <t>Kate Singer</t>
  </si>
  <si>
    <t>Emma Steinbeck</t>
  </si>
  <si>
    <t>Dept</t>
  </si>
  <si>
    <t>Security</t>
  </si>
  <si>
    <t>Sales</t>
  </si>
  <si>
    <t>Admin</t>
  </si>
  <si>
    <t>First</t>
  </si>
  <si>
    <t>Second</t>
  </si>
  <si>
    <t>Third</t>
  </si>
  <si>
    <t>First Quarter</t>
  </si>
  <si>
    <t>Second Quarter</t>
  </si>
  <si>
    <t>Third Quarter</t>
  </si>
  <si>
    <t>Fourth Quarter</t>
  </si>
  <si>
    <t>Winnings</t>
  </si>
  <si>
    <t>Quarterly Staff Achievement Awards</t>
  </si>
  <si>
    <t>Quarter:</t>
  </si>
  <si>
    <t>Place</t>
  </si>
  <si>
    <t>Staff</t>
  </si>
  <si>
    <t>Sandra Hunter</t>
  </si>
  <si>
    <t>George Lazenby</t>
  </si>
  <si>
    <t>Hayley Smith</t>
  </si>
  <si>
    <t>Marketing</t>
  </si>
  <si>
    <t>Thomas Scott</t>
  </si>
  <si>
    <t>Stephen Lee</t>
  </si>
  <si>
    <t>Greg Haynes</t>
  </si>
  <si>
    <t>Deborah Winter</t>
  </si>
  <si>
    <t>Glenda Christensen</t>
  </si>
  <si>
    <t>Lookup Tables</t>
  </si>
</sst>
</file>

<file path=xl/styles.xml><?xml version="1.0" encoding="utf-8"?>
<styleSheet xmlns="http://schemas.openxmlformats.org/spreadsheetml/2006/main">
  <numFmts count="2">
    <numFmt numFmtId="6" formatCode="&quot;$&quot;#,##0;[Red]\-&quot;$&quot;#,##0"/>
    <numFmt numFmtId="175" formatCode="&quot;$&quot;#,##0"/>
  </numFmts>
  <fonts count="4">
    <font>
      <sz val="10"/>
      <name val="Arial"/>
    </font>
    <font>
      <b/>
      <sz val="14"/>
      <color indexed="12"/>
      <name val="Arial"/>
      <family val="2"/>
    </font>
    <font>
      <b/>
      <sz val="12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6" fontId="0" fillId="0" borderId="0" xfId="0" applyNumberFormat="1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3" fillId="2" borderId="0" xfId="0" applyFont="1" applyFill="1" applyBorder="1" applyAlignment="1">
      <alignment horizontal="left"/>
    </xf>
    <xf numFmtId="0" fontId="3" fillId="0" borderId="0" xfId="0" applyFont="1"/>
    <xf numFmtId="0" fontId="3" fillId="2" borderId="0" xfId="0" applyFont="1" applyFill="1" applyAlignment="1">
      <alignment horizontal="left"/>
    </xf>
    <xf numFmtId="0" fontId="0" fillId="0" borderId="0" xfId="0" applyFill="1"/>
    <xf numFmtId="175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workbookViewId="0">
      <selection activeCell="A4" sqref="A4"/>
    </sheetView>
  </sheetViews>
  <sheetFormatPr defaultRowHeight="12.75"/>
  <cols>
    <col min="1" max="1" width="7.7109375" bestFit="1" customWidth="1"/>
    <col min="2" max="2" width="7.5703125" bestFit="1" customWidth="1"/>
    <col min="3" max="3" width="16.85546875" customWidth="1"/>
    <col min="4" max="4" width="11.5703125" bestFit="1" customWidth="1"/>
    <col min="5" max="5" width="9.42578125" bestFit="1" customWidth="1"/>
    <col min="6" max="6" width="8.140625" customWidth="1"/>
    <col min="8" max="8" width="16.28515625" bestFit="1" customWidth="1"/>
  </cols>
  <sheetData>
    <row r="1" spans="1:7" ht="18">
      <c r="A1" s="10" t="s">
        <v>25</v>
      </c>
      <c r="B1" s="10"/>
      <c r="C1" s="10"/>
      <c r="D1" s="10"/>
      <c r="E1" s="10"/>
      <c r="F1" s="10"/>
    </row>
    <row r="3" spans="1:7">
      <c r="A3" s="4" t="s">
        <v>26</v>
      </c>
      <c r="B3" s="5">
        <v>1</v>
      </c>
    </row>
    <row r="4" spans="1:7">
      <c r="G4" s="8"/>
    </row>
    <row r="5" spans="1:7">
      <c r="A5" s="6" t="s">
        <v>27</v>
      </c>
      <c r="B5" s="6" t="s">
        <v>3</v>
      </c>
      <c r="C5" s="6" t="s">
        <v>0</v>
      </c>
      <c r="D5" s="6" t="s">
        <v>1</v>
      </c>
      <c r="E5" s="6" t="s">
        <v>24</v>
      </c>
      <c r="G5" s="8"/>
    </row>
    <row r="6" spans="1:7">
      <c r="A6" s="6">
        <v>1</v>
      </c>
      <c r="B6">
        <v>742</v>
      </c>
      <c r="C6" t="str">
        <f>VLOOKUP(B6,Staff_Names,2)</f>
        <v>Scott Nomates</v>
      </c>
      <c r="D6" t="str">
        <f>VLOOKUP(B6,Staff,3)</f>
        <v>Security</v>
      </c>
      <c r="E6" s="9">
        <f>INDEX(Winnings,Awards!$B$3,Awards!A6)</f>
        <v>100</v>
      </c>
      <c r="G6" s="8"/>
    </row>
    <row r="7" spans="1:7">
      <c r="A7" s="6">
        <v>2</v>
      </c>
      <c r="B7">
        <v>735</v>
      </c>
      <c r="C7" t="str">
        <f>VLOOKUP(B7,Staff_Names,2)</f>
        <v>Colleen Norton</v>
      </c>
      <c r="D7" t="str">
        <f>VLOOKUP(B7,Staff,3)</f>
        <v>Security</v>
      </c>
      <c r="E7" s="9">
        <f>INDEX(Winnings,Awards!$B$3,Awards!A7)</f>
        <v>50</v>
      </c>
      <c r="G7" s="8"/>
    </row>
    <row r="8" spans="1:7">
      <c r="A8" s="6">
        <v>3</v>
      </c>
      <c r="B8">
        <v>751</v>
      </c>
      <c r="C8" t="str">
        <f>VLOOKUP(B8,Staff_Names,2)</f>
        <v>Kate Singer</v>
      </c>
      <c r="D8" t="str">
        <f>VLOOKUP(B8,Staff,3)</f>
        <v>Sales</v>
      </c>
      <c r="E8" s="9">
        <f>INDEX(Winnings,Awards!$B$3,Awards!A8)</f>
        <v>20</v>
      </c>
      <c r="G8" s="8"/>
    </row>
    <row r="9" spans="1:7">
      <c r="G9" s="8"/>
    </row>
    <row r="10" spans="1:7">
      <c r="A10" s="4" t="s">
        <v>26</v>
      </c>
      <c r="B10" s="5">
        <v>2</v>
      </c>
      <c r="G10" s="8"/>
    </row>
    <row r="11" spans="1:7">
      <c r="G11" s="8"/>
    </row>
    <row r="12" spans="1:7">
      <c r="A12" s="6" t="s">
        <v>27</v>
      </c>
      <c r="B12" s="6" t="s">
        <v>3</v>
      </c>
      <c r="C12" s="6" t="s">
        <v>0</v>
      </c>
      <c r="D12" s="6" t="s">
        <v>1</v>
      </c>
      <c r="E12" s="6" t="s">
        <v>24</v>
      </c>
      <c r="G12" s="8"/>
    </row>
    <row r="13" spans="1:7">
      <c r="A13" s="6">
        <v>1</v>
      </c>
      <c r="B13">
        <v>765</v>
      </c>
      <c r="C13" t="str">
        <f>VLOOKUP(B13,Staff_Names,2)</f>
        <v>Glenda Christensen</v>
      </c>
      <c r="D13" t="str">
        <f>VLOOKUP(B13,Staff,3)</f>
        <v>Sales</v>
      </c>
      <c r="E13" s="9">
        <f>INDEX(Winnings,Awards!$B$10,Awards!A13)</f>
        <v>90</v>
      </c>
      <c r="G13" s="8"/>
    </row>
    <row r="14" spans="1:7">
      <c r="A14" s="6">
        <v>2</v>
      </c>
      <c r="B14">
        <v>756</v>
      </c>
      <c r="C14" t="str">
        <f>VLOOKUP(B14,Staff_Names,2)</f>
        <v>George Lazenby</v>
      </c>
      <c r="D14" t="str">
        <f>VLOOKUP(B14,Staff,3)</f>
        <v>Sales</v>
      </c>
      <c r="E14" s="9">
        <f>INDEX(Winnings,Awards!$B$10,Awards!A14)</f>
        <v>75</v>
      </c>
      <c r="G14" s="8"/>
    </row>
    <row r="15" spans="1:7">
      <c r="A15" s="6">
        <v>3</v>
      </c>
      <c r="B15">
        <v>747</v>
      </c>
      <c r="C15" t="str">
        <f>VLOOKUP(B15,Staff_Names,2)</f>
        <v>Lars Black</v>
      </c>
      <c r="D15" t="str">
        <f>VLOOKUP(B15,Staff,3)</f>
        <v>Admin</v>
      </c>
      <c r="E15" s="9">
        <f>INDEX(Winnings,Awards!$B$10,Awards!A15)</f>
        <v>25</v>
      </c>
      <c r="G15" s="8"/>
    </row>
    <row r="16" spans="1:7">
      <c r="G16" s="8"/>
    </row>
    <row r="17" spans="1:10">
      <c r="A17" s="4" t="s">
        <v>26</v>
      </c>
      <c r="B17" s="5">
        <v>3</v>
      </c>
      <c r="G17" s="8"/>
    </row>
    <row r="18" spans="1:10">
      <c r="G18" s="8"/>
    </row>
    <row r="19" spans="1:10">
      <c r="A19" s="6" t="s">
        <v>27</v>
      </c>
      <c r="B19" s="6" t="s">
        <v>3</v>
      </c>
      <c r="C19" s="6" t="s">
        <v>0</v>
      </c>
      <c r="D19" s="6" t="s">
        <v>1</v>
      </c>
      <c r="E19" s="6" t="s">
        <v>24</v>
      </c>
      <c r="G19" s="8"/>
    </row>
    <row r="20" spans="1:10">
      <c r="A20" s="6">
        <v>1</v>
      </c>
      <c r="B20">
        <v>760</v>
      </c>
      <c r="C20" t="str">
        <f>VLOOKUP(B20,Staff_Names,2)</f>
        <v>Stephen Lee</v>
      </c>
      <c r="D20" t="str">
        <f>VLOOKUP(B20,Staff,3)</f>
        <v>Sales</v>
      </c>
      <c r="E20" s="9">
        <f>INDEX(Winnings,Awards!$B$17,Awards!A20)</f>
        <v>100</v>
      </c>
      <c r="G20" s="8"/>
    </row>
    <row r="21" spans="1:10">
      <c r="A21" s="6">
        <v>2</v>
      </c>
      <c r="B21">
        <v>763</v>
      </c>
      <c r="C21" t="str">
        <f>VLOOKUP(B21,Staff_Names,2)</f>
        <v>Deborah Winter</v>
      </c>
      <c r="D21" t="str">
        <f>VLOOKUP(B21,Staff,3)</f>
        <v>Admin</v>
      </c>
      <c r="E21" s="9">
        <f>INDEX(Winnings,Awards!$B$17,Awards!A21)</f>
        <v>50</v>
      </c>
      <c r="G21" s="8"/>
    </row>
    <row r="22" spans="1:10">
      <c r="A22" s="6">
        <v>3</v>
      </c>
      <c r="B22">
        <v>753</v>
      </c>
      <c r="C22" t="str">
        <f>VLOOKUP(B22,Staff_Names,2)</f>
        <v>Emma Steinbeck</v>
      </c>
      <c r="D22" t="str">
        <f>VLOOKUP(B22,Staff,3)</f>
        <v>Admin</v>
      </c>
      <c r="E22" s="9">
        <f>INDEX(Winnings,Awards!$B$17,Awards!A22)</f>
        <v>20</v>
      </c>
      <c r="G22" s="8"/>
    </row>
    <row r="23" spans="1:10">
      <c r="G23" s="8"/>
    </row>
    <row r="24" spans="1:10">
      <c r="A24" s="4" t="s">
        <v>26</v>
      </c>
      <c r="B24" s="7">
        <v>4</v>
      </c>
      <c r="G24" s="8"/>
    </row>
    <row r="26" spans="1:10">
      <c r="A26" s="6" t="s">
        <v>27</v>
      </c>
      <c r="B26" s="6" t="s">
        <v>3</v>
      </c>
      <c r="C26" s="6" t="s">
        <v>0</v>
      </c>
      <c r="D26" s="6" t="s">
        <v>1</v>
      </c>
      <c r="E26" s="6" t="s">
        <v>24</v>
      </c>
    </row>
    <row r="27" spans="1:10">
      <c r="A27" s="6">
        <v>1</v>
      </c>
      <c r="B27">
        <v>748</v>
      </c>
      <c r="C27" t="str">
        <f>VLOOKUP(B27,Staff_Names,2)</f>
        <v>James Hatfield</v>
      </c>
      <c r="D27" t="str">
        <f>VLOOKUP(B27,Staff,3)</f>
        <v>Sales</v>
      </c>
      <c r="E27" s="9">
        <f>INDEX(Winnings,Awards!$B$24,Awards!A27)</f>
        <v>120</v>
      </c>
      <c r="J27" s="1"/>
    </row>
    <row r="28" spans="1:10">
      <c r="A28" s="6">
        <v>2</v>
      </c>
      <c r="B28">
        <v>762</v>
      </c>
      <c r="C28" t="str">
        <f>VLOOKUP(B28,Staff_Names,2)</f>
        <v>Greg Haynes</v>
      </c>
      <c r="D28" t="str">
        <f>VLOOKUP(B28,Staff,3)</f>
        <v>Marketing</v>
      </c>
      <c r="E28" s="9">
        <f>INDEX(Winnings,Awards!$B$24,Awards!A28)</f>
        <v>65</v>
      </c>
      <c r="J28" s="1"/>
    </row>
    <row r="29" spans="1:10">
      <c r="A29" s="6">
        <v>3</v>
      </c>
      <c r="B29">
        <v>759</v>
      </c>
      <c r="C29" t="str">
        <f>VLOOKUP(B29,Staff_Names,2)</f>
        <v>Thomas Scott</v>
      </c>
      <c r="D29" t="str">
        <f>VLOOKUP(B29,Staff,3)</f>
        <v>Marketing</v>
      </c>
      <c r="E29" s="9">
        <f>INDEX(Winnings,Awards!$B$24,Awards!A29)</f>
        <v>40</v>
      </c>
      <c r="J29" s="1"/>
    </row>
    <row r="30" spans="1:10">
      <c r="J30" s="1"/>
    </row>
    <row r="33" spans="8:10">
      <c r="H33" s="1"/>
      <c r="I33" s="1"/>
      <c r="J33" s="1"/>
    </row>
    <row r="34" spans="8:10">
      <c r="H34" s="1"/>
      <c r="I34" s="1"/>
      <c r="J34" s="1"/>
    </row>
    <row r="35" spans="8:10">
      <c r="H35" s="1"/>
      <c r="I35" s="1"/>
      <c r="J35" s="1"/>
    </row>
    <row r="36" spans="8:10">
      <c r="H36" s="1"/>
      <c r="I36" s="1"/>
      <c r="J36" s="1"/>
    </row>
  </sheetData>
  <mergeCells count="1">
    <mergeCell ref="A1:F1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A2" sqref="A2"/>
    </sheetView>
  </sheetViews>
  <sheetFormatPr defaultRowHeight="12.75"/>
  <cols>
    <col min="2" max="2" width="17.5703125" bestFit="1" customWidth="1"/>
    <col min="6" max="6" width="14.140625" bestFit="1" customWidth="1"/>
  </cols>
  <sheetData>
    <row r="1" spans="1:9" ht="18">
      <c r="A1" s="2" t="s">
        <v>38</v>
      </c>
    </row>
    <row r="3" spans="1:9" ht="15.75">
      <c r="A3" s="3" t="s">
        <v>28</v>
      </c>
      <c r="F3" s="3" t="s">
        <v>24</v>
      </c>
    </row>
    <row r="4" spans="1:9">
      <c r="A4" t="s">
        <v>3</v>
      </c>
      <c r="B4" t="s">
        <v>2</v>
      </c>
      <c r="C4" t="s">
        <v>13</v>
      </c>
      <c r="G4" t="s">
        <v>17</v>
      </c>
      <c r="H4" t="s">
        <v>18</v>
      </c>
      <c r="I4" t="s">
        <v>19</v>
      </c>
    </row>
    <row r="5" spans="1:9">
      <c r="A5">
        <v>735</v>
      </c>
      <c r="B5" t="s">
        <v>4</v>
      </c>
      <c r="C5" t="s">
        <v>14</v>
      </c>
      <c r="F5" t="s">
        <v>20</v>
      </c>
      <c r="G5" s="1">
        <v>100</v>
      </c>
      <c r="H5" s="1">
        <v>50</v>
      </c>
      <c r="I5" s="1">
        <v>20</v>
      </c>
    </row>
    <row r="6" spans="1:9">
      <c r="A6">
        <v>738</v>
      </c>
      <c r="B6" t="s">
        <v>5</v>
      </c>
      <c r="C6" t="s">
        <v>15</v>
      </c>
      <c r="F6" t="s">
        <v>21</v>
      </c>
      <c r="G6" s="1">
        <v>90</v>
      </c>
      <c r="H6" s="1">
        <v>75</v>
      </c>
      <c r="I6" s="1">
        <v>25</v>
      </c>
    </row>
    <row r="7" spans="1:9">
      <c r="A7">
        <v>742</v>
      </c>
      <c r="B7" t="s">
        <v>6</v>
      </c>
      <c r="C7" t="s">
        <v>14</v>
      </c>
      <c r="F7" t="s">
        <v>22</v>
      </c>
      <c r="G7" s="1">
        <v>100</v>
      </c>
      <c r="H7" s="1">
        <v>50</v>
      </c>
      <c r="I7" s="1">
        <v>20</v>
      </c>
    </row>
    <row r="8" spans="1:9">
      <c r="A8">
        <v>743</v>
      </c>
      <c r="B8" t="s">
        <v>7</v>
      </c>
      <c r="C8" t="s">
        <v>14</v>
      </c>
      <c r="F8" t="s">
        <v>23</v>
      </c>
      <c r="G8" s="1">
        <v>120</v>
      </c>
      <c r="H8" s="1">
        <v>65</v>
      </c>
      <c r="I8" s="1">
        <v>40</v>
      </c>
    </row>
    <row r="9" spans="1:9">
      <c r="A9">
        <v>747</v>
      </c>
      <c r="B9" t="s">
        <v>8</v>
      </c>
      <c r="C9" t="s">
        <v>16</v>
      </c>
    </row>
    <row r="10" spans="1:9">
      <c r="A10">
        <v>748</v>
      </c>
      <c r="B10" t="s">
        <v>9</v>
      </c>
      <c r="C10" t="s">
        <v>15</v>
      </c>
    </row>
    <row r="11" spans="1:9">
      <c r="A11">
        <v>749</v>
      </c>
      <c r="B11" t="s">
        <v>10</v>
      </c>
      <c r="C11" t="s">
        <v>14</v>
      </c>
    </row>
    <row r="12" spans="1:9">
      <c r="A12">
        <v>751</v>
      </c>
      <c r="B12" t="s">
        <v>11</v>
      </c>
      <c r="C12" t="s">
        <v>15</v>
      </c>
    </row>
    <row r="13" spans="1:9">
      <c r="A13">
        <v>753</v>
      </c>
      <c r="B13" t="s">
        <v>12</v>
      </c>
      <c r="C13" t="s">
        <v>16</v>
      </c>
    </row>
    <row r="14" spans="1:9">
      <c r="A14">
        <v>754</v>
      </c>
      <c r="B14" t="s">
        <v>29</v>
      </c>
      <c r="C14" t="s">
        <v>16</v>
      </c>
    </row>
    <row r="15" spans="1:9">
      <c r="A15">
        <v>756</v>
      </c>
      <c r="B15" t="s">
        <v>30</v>
      </c>
      <c r="C15" t="s">
        <v>15</v>
      </c>
    </row>
    <row r="16" spans="1:9">
      <c r="A16">
        <v>757</v>
      </c>
      <c r="B16" t="s">
        <v>31</v>
      </c>
      <c r="C16" t="s">
        <v>32</v>
      </c>
    </row>
    <row r="17" spans="1:3">
      <c r="A17">
        <v>759</v>
      </c>
      <c r="B17" t="s">
        <v>33</v>
      </c>
      <c r="C17" t="s">
        <v>32</v>
      </c>
    </row>
    <row r="18" spans="1:3">
      <c r="A18">
        <v>760</v>
      </c>
      <c r="B18" t="s">
        <v>34</v>
      </c>
      <c r="C18" t="s">
        <v>15</v>
      </c>
    </row>
    <row r="19" spans="1:3">
      <c r="A19">
        <v>762</v>
      </c>
      <c r="B19" t="s">
        <v>35</v>
      </c>
      <c r="C19" t="s">
        <v>32</v>
      </c>
    </row>
    <row r="20" spans="1:3">
      <c r="A20">
        <v>763</v>
      </c>
      <c r="B20" t="s">
        <v>36</v>
      </c>
      <c r="C20" t="s">
        <v>16</v>
      </c>
    </row>
    <row r="21" spans="1:3">
      <c r="A21">
        <v>765</v>
      </c>
      <c r="B21" t="s">
        <v>37</v>
      </c>
      <c r="C21" t="s">
        <v>15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Awards</vt:lpstr>
      <vt:lpstr>Named Ranges</vt:lpstr>
      <vt:lpstr>Staff</vt:lpstr>
      <vt:lpstr>Staff_Names</vt:lpstr>
      <vt:lpstr>Winnings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PE_Lookup Functions Solution</dc:title>
  <dc:creator>(c) Watsonia Publishing</dc:creator>
  <dc:description>LMH 22/4/04</dc:description>
  <cp:lastModifiedBy>IanH</cp:lastModifiedBy>
  <dcterms:created xsi:type="dcterms:W3CDTF">1999-11-01T03:57:11Z</dcterms:created>
  <dcterms:modified xsi:type="dcterms:W3CDTF">2008-06-16T05:37:45Z</dcterms:modified>
</cp:coreProperties>
</file>